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yk.jenoch\Desktop\Zamówienie 2026\SWZ PRZERABIANE\Załącznik nr 1 Formularze Ofertowe\"/>
    </mc:Choice>
  </mc:AlternateContent>
  <xr:revisionPtr revIDLastSave="0" documentId="8_{2FDB70B6-4541-4A9E-B000-22D6403BEBF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02" i="1" l="1"/>
  <c r="I101" i="1"/>
  <c r="I100" i="1"/>
  <c r="I99" i="1"/>
  <c r="K99" i="1" s="1"/>
  <c r="K98" i="1"/>
  <c r="L98" i="1" s="1"/>
  <c r="I98" i="1"/>
  <c r="I97" i="1"/>
  <c r="K96" i="1"/>
  <c r="L96" i="1" s="1"/>
  <c r="I96" i="1"/>
  <c r="I95" i="1"/>
  <c r="I94" i="1"/>
  <c r="I93" i="1"/>
  <c r="K92" i="1"/>
  <c r="L92" i="1" s="1"/>
  <c r="I92" i="1"/>
  <c r="I91" i="1"/>
  <c r="I90" i="1"/>
  <c r="I89" i="1"/>
  <c r="I88" i="1"/>
  <c r="K88" i="1" s="1"/>
  <c r="L88" i="1" s="1"/>
  <c r="I87" i="1"/>
  <c r="K87" i="1" s="1"/>
  <c r="L87" i="1" s="1"/>
  <c r="I86" i="1"/>
  <c r="K86" i="1" s="1"/>
  <c r="I85" i="1"/>
  <c r="K85" i="1" s="1"/>
  <c r="L85" i="1" s="1"/>
  <c r="I84" i="1"/>
  <c r="I83" i="1"/>
  <c r="K83" i="1" s="1"/>
  <c r="K82" i="1"/>
  <c r="L82" i="1" s="1"/>
  <c r="I82" i="1"/>
  <c r="I81" i="1"/>
  <c r="K80" i="1"/>
  <c r="L80" i="1" s="1"/>
  <c r="I80" i="1"/>
  <c r="I79" i="1"/>
  <c r="I78" i="1"/>
  <c r="I77" i="1"/>
  <c r="K77" i="1" s="1"/>
  <c r="K76" i="1"/>
  <c r="I76" i="1"/>
  <c r="L76" i="1" s="1"/>
  <c r="I75" i="1"/>
  <c r="I74" i="1"/>
  <c r="I73" i="1"/>
  <c r="I72" i="1"/>
  <c r="K72" i="1" s="1"/>
  <c r="I71" i="1"/>
  <c r="K71" i="1" s="1"/>
  <c r="L71" i="1" s="1"/>
  <c r="I70" i="1"/>
  <c r="K70" i="1" s="1"/>
  <c r="I69" i="1"/>
  <c r="K69" i="1" s="1"/>
  <c r="L69" i="1" s="1"/>
  <c r="I68" i="1"/>
  <c r="I67" i="1"/>
  <c r="K67" i="1" s="1"/>
  <c r="K66" i="1"/>
  <c r="L66" i="1" s="1"/>
  <c r="I66" i="1"/>
  <c r="I65" i="1"/>
  <c r="K64" i="1"/>
  <c r="L64" i="1" s="1"/>
  <c r="I64" i="1"/>
  <c r="I63" i="1"/>
  <c r="I62" i="1"/>
  <c r="I61" i="1"/>
  <c r="K60" i="1"/>
  <c r="I60" i="1"/>
  <c r="L60" i="1" s="1"/>
  <c r="I59" i="1"/>
  <c r="K59" i="1" s="1"/>
  <c r="L59" i="1" s="1"/>
  <c r="I58" i="1"/>
  <c r="I57" i="1"/>
  <c r="I54" i="1"/>
  <c r="I49" i="1"/>
  <c r="K49" i="1" s="1"/>
  <c r="L49" i="1" s="1"/>
  <c r="I48" i="1"/>
  <c r="I43" i="1"/>
  <c r="K43" i="1" s="1"/>
  <c r="L43" i="1" s="1"/>
  <c r="I42" i="1"/>
  <c r="I37" i="1"/>
  <c r="F104" i="1" s="1"/>
  <c r="K32" i="1"/>
  <c r="L32" i="1" s="1"/>
  <c r="I32" i="1"/>
  <c r="L90" i="1" l="1"/>
  <c r="L42" i="1"/>
  <c r="L94" i="1"/>
  <c r="L68" i="1"/>
  <c r="L78" i="1"/>
  <c r="L65" i="1"/>
  <c r="L74" i="1"/>
  <c r="L101" i="1"/>
  <c r="L102" i="1"/>
  <c r="K61" i="1"/>
  <c r="L61" i="1" s="1"/>
  <c r="K93" i="1"/>
  <c r="L93" i="1" s="1"/>
  <c r="L77" i="1"/>
  <c r="K62" i="1"/>
  <c r="L62" i="1" s="1"/>
  <c r="L67" i="1"/>
  <c r="K78" i="1"/>
  <c r="L83" i="1"/>
  <c r="K94" i="1"/>
  <c r="L99" i="1"/>
  <c r="K57" i="1"/>
  <c r="L57" i="1" s="1"/>
  <c r="K73" i="1"/>
  <c r="L73" i="1" s="1"/>
  <c r="K89" i="1"/>
  <c r="L89" i="1" s="1"/>
  <c r="K42" i="1"/>
  <c r="K68" i="1"/>
  <c r="K84" i="1"/>
  <c r="L84" i="1" s="1"/>
  <c r="K100" i="1"/>
  <c r="L100" i="1" s="1"/>
  <c r="K63" i="1"/>
  <c r="L63" i="1" s="1"/>
  <c r="K79" i="1"/>
  <c r="L79" i="1" s="1"/>
  <c r="K95" i="1"/>
  <c r="L95" i="1" s="1"/>
  <c r="K58" i="1"/>
  <c r="L58" i="1" s="1"/>
  <c r="K74" i="1"/>
  <c r="K90" i="1"/>
  <c r="K101" i="1"/>
  <c r="K37" i="1"/>
  <c r="L72" i="1"/>
  <c r="K91" i="1"/>
  <c r="L91" i="1" s="1"/>
  <c r="K48" i="1"/>
  <c r="L48" i="1" s="1"/>
  <c r="K102" i="1"/>
  <c r="K65" i="1"/>
  <c r="L70" i="1"/>
  <c r="K81" i="1"/>
  <c r="L81" i="1" s="1"/>
  <c r="L86" i="1"/>
  <c r="K97" i="1"/>
  <c r="L97" i="1" s="1"/>
  <c r="K54" i="1"/>
  <c r="L54" i="1" s="1"/>
  <c r="L37" i="1"/>
  <c r="K75" i="1"/>
  <c r="L75" i="1" s="1"/>
  <c r="F105" i="1" l="1"/>
  <c r="B26" i="1" s="1"/>
</calcChain>
</file>

<file path=xl/sharedStrings.xml><?xml version="1.0" encoding="utf-8"?>
<sst xmlns="http://schemas.openxmlformats.org/spreadsheetml/2006/main" count="311" uniqueCount="192">
  <si>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</si>
  <si>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</si>
  <si>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</si>
  <si>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</si>
  <si>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</si>
  <si>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</si>
  <si>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</si>
  <si>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</si>
  <si>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</si>
  <si>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</si>
  <si>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</si>
  <si>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</si>
  <si>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</si>
  <si>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</si>
  <si>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</si>
  <si>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</si>
  <si>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</si>
  <si>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</si>
  <si>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</si>
  <si>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</si>
  <si>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</si>
  <si>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</si>
  <si>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14</t>
  </si>
  <si>
    <t>PORZ MECH</t>
  </si>
  <si>
    <t>Mechaniczne wywożenie pozostałości drzewnych (ciągnikiem)</t>
  </si>
  <si>
    <t>M3P</t>
  </si>
  <si>
    <t>17</t>
  </si>
  <si>
    <t>PORZ-ROZD</t>
  </si>
  <si>
    <t>Znoszenie i układanie pozostałości drzewnych do rozdrabniania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</si>
  <si>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</si>
  <si>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</si>
  <si>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</si>
  <si>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</si>
  <si>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</si>
  <si>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</si>
  <si>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</si>
  <si>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</si>
  <si>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</si>
  <si>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</si>
  <si>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</si>
  <si>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</si>
  <si>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</si>
  <si>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</si>
  <si>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</si>
  <si>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54</t>
  </si>
  <si>
    <t>WYK-PASR</t>
  </si>
  <si>
    <t>Zdarcie pokrywy na pasach - prace ręczne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</si>
  <si>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</si>
  <si>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</si>
  <si>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</si>
  <si>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</si>
  <si>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</si>
  <si>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</si>
  <si>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</si>
  <si>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</si>
  <si>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</si>
  <si>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</si>
  <si>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</si>
  <si>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</si>
  <si>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</si>
  <si>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89</t>
  </si>
  <si>
    <t>PGL-POGL</t>
  </si>
  <si>
    <t>Przygotowanie gleby pogłębiaczem bez orki na powierzchni pow. 0,50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</si>
  <si>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</si>
  <si>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</si>
  <si>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</si>
  <si>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</si>
  <si>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</si>
  <si>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</si>
  <si>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</si>
  <si>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</si>
  <si>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</si>
  <si>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</si>
  <si>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</si>
  <si>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</si>
  <si>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</si>
  <si>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</si>
  <si>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</si>
  <si>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</si>
  <si>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</si>
  <si>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</si>
  <si>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</si>
  <si>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</si>
  <si>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</si>
  <si>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</si>
  <si>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</si>
  <si>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</si>
  <si>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</si>
  <si>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</si>
  <si>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</si>
  <si>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</si>
  <si>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</si>
  <si>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</si>
  <si>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</si>
  <si>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</si>
  <si>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</si>
  <si>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</si>
  <si>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</si>
  <si>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</si>
  <si>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</si>
  <si>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</si>
  <si>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</si>
  <si>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</si>
  <si>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</si>
  <si>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</si>
  <si>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</si>
  <si>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</si>
  <si>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</si>
  <si>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</si>
  <si>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</si>
  <si>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</si>
  <si>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</si>
  <si>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</si>
  <si>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</si>
  <si>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</si>
  <si>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</si>
  <si>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</si>
  <si>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169</t>
  </si>
  <si>
    <t>SMAR-MECH</t>
  </si>
  <si>
    <t>Mechaniczne smarowanie pni biopreparatem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</si>
  <si>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</si>
  <si>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</si>
  <si>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</si>
  <si>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</si>
  <si>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</si>
  <si>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</si>
  <si>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</si>
  <si>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</si>
  <si>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</si>
  <si>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</si>
  <si>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</si>
  <si>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</si>
  <si>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</si>
  <si>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</si>
  <si>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</si>
  <si>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</si>
  <si>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539</t>
  </si>
  <si>
    <t>ŻEL-2</t>
  </si>
  <si>
    <t>Żelowanie 2-latek</t>
  </si>
  <si>
    <t>627</t>
  </si>
  <si>
    <t>ŁR-WYKŁW</t>
  </si>
  <si>
    <t>Koszenie trawy z wywozem z łąki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</si>
  <si>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</si>
  <si>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</si>
  <si>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</si>
  <si>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</si>
  <si>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</si>
  <si>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</si>
  <si>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</si>
  <si>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</si>
  <si>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</si>
  <si>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</si>
  <si>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</si>
  <si>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</si>
  <si>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</si>
  <si>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</si>
  <si>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</si>
  <si>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</si>
  <si>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</si>
  <si>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</si>
  <si>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</si>
  <si>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</si>
  <si>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</si>
  <si>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</si>
  <si>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</si>
  <si>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</si>
  <si>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</si>
  <si>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</si>
  <si>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</si>
  <si>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</si>
  <si>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</si>
  <si>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</si>
  <si>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</si>
  <si>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2026''  składamy niniejszym ofertę na pakiet ZG.MIESZANY.04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</si>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</sst>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3"/>
  <sheetViews>
    <sheetView tabSelected="1" topLeftCell="A3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165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3"/>
      <c r="C3" s="13"/>
      <c r="D3" s="13"/>
      <c r="E3" s="13"/>
    </row>
    <row r="4" spans="2:16" s="1" customFormat="1" ht="2.65" customHeight="1" x14ac:dyDescent="0.2">
      <c r="B4" s="19"/>
      <c r="C4" s="19"/>
      <c r="D4" s="19"/>
      <c r="E4" s="19"/>
    </row>
    <row r="5" spans="2:16" s="1" customFormat="1" ht="28.7" customHeight="1" x14ac:dyDescent="0.2">
      <c r="B5" s="14"/>
      <c r="C5" s="14"/>
      <c r="D5" s="14"/>
      <c r="E5" s="14"/>
    </row>
    <row r="6" spans="2:16" s="1" customFormat="1" ht="2.65" customHeight="1" x14ac:dyDescent="0.2">
      <c r="B6" s="19"/>
      <c r="C6" s="19"/>
      <c r="D6" s="19"/>
      <c r="E6" s="19"/>
    </row>
    <row r="7" spans="2:16" s="1" customFormat="1" ht="28.7" customHeight="1" x14ac:dyDescent="0.2">
      <c r="B7" s="14"/>
      <c r="C7" s="14"/>
      <c r="D7" s="14"/>
      <c r="E7" s="14"/>
    </row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5" customHeight="1" x14ac:dyDescent="0.2">
      <c r="B10" s="39" t="s">
        <v>166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2"/>
      <c r="H11" s="31" t="s">
        <v>167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30" t="s">
        <v>168</v>
      </c>
      <c r="G14" s="30"/>
      <c r="H14" s="30"/>
      <c r="I14" s="30"/>
    </row>
    <row r="15" spans="2:16" s="1" customFormat="1" ht="43.15" customHeight="1" x14ac:dyDescent="0.2"/>
    <row r="16" spans="2:16" s="1" customFormat="1" ht="20.85" customHeight="1" x14ac:dyDescent="0.2">
      <c r="C16" s="20" t="s">
        <v>169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170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171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172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35" t="s">
        <v>173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TEXT(F105,"#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174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1232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20" t="s">
        <v>175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2705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20" t="s">
        <v>176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12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5">
        <f>ROUND(I42+ K42,2)</f>
        <v>0</v>
      </c>
      <c r="M42" s="1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3805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5">
        <f>ROUND(I43+ K43,2)</f>
        <v>0</v>
      </c>
      <c r="M43" s="16"/>
    </row>
    <row r="44" spans="2:13" s="1" customFormat="1" ht="3.2" customHeight="1" x14ac:dyDescent="0.2"/>
    <row r="45" spans="2:13" s="1" customFormat="1" ht="18.2" customHeight="1" x14ac:dyDescent="0.2">
      <c r="B45" s="20" t="s">
        <v>177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8" t="s">
        <v>10</v>
      </c>
      <c r="M47" s="18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66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5">
        <f>ROUND(I48+ K48,2)</f>
        <v>0</v>
      </c>
      <c r="M48" s="16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457</v>
      </c>
      <c r="H49" s="11">
        <v>0</v>
      </c>
      <c r="I49" s="10">
        <f>ROUND(G49* H49,2)</f>
        <v>0</v>
      </c>
      <c r="J49" s="5">
        <v>8</v>
      </c>
      <c r="K49" s="10">
        <f>ROUND(I49* J49/100,2)</f>
        <v>0</v>
      </c>
      <c r="L49" s="15">
        <f>ROUND(I49+ K49,2)</f>
        <v>0</v>
      </c>
      <c r="M49" s="16"/>
    </row>
    <row r="50" spans="2:13" s="1" customFormat="1" ht="3.2" customHeight="1" x14ac:dyDescent="0.2"/>
    <row r="51" spans="2:13" s="1" customFormat="1" ht="18.2" customHeight="1" x14ac:dyDescent="0.2">
      <c r="B51" s="20" t="s">
        <v>178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8" t="s">
        <v>10</v>
      </c>
      <c r="M53" s="18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840</v>
      </c>
      <c r="H54" s="11">
        <v>0</v>
      </c>
      <c r="I54" s="10">
        <f>ROUND(G54* H54,2)</f>
        <v>0</v>
      </c>
      <c r="J54" s="5">
        <v>8</v>
      </c>
      <c r="K54" s="10">
        <f>ROUND(I54* J54/100,2)</f>
        <v>0</v>
      </c>
      <c r="L54" s="15">
        <f>ROUND(I54+ K54,2)</f>
        <v>0</v>
      </c>
      <c r="M54" s="16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8" t="s">
        <v>10</v>
      </c>
      <c r="M56" s="18"/>
    </row>
    <row r="57" spans="2:13" s="1" customFormat="1" ht="69.400000000000006" customHeight="1" x14ac:dyDescent="0.2">
      <c r="B57" s="5">
        <v>8</v>
      </c>
      <c r="C57" s="6" t="s">
        <v>18</v>
      </c>
      <c r="D57" s="6" t="s">
        <v>19</v>
      </c>
      <c r="E57" s="9" t="s">
        <v>20</v>
      </c>
      <c r="F57" s="6" t="s">
        <v>21</v>
      </c>
      <c r="G57" s="8">
        <v>0.76</v>
      </c>
      <c r="H57" s="11">
        <v>0</v>
      </c>
      <c r="I57" s="10">
        <f t="shared" ref="I57:I102" si="0">ROUND(G57* H57,2)</f>
        <v>0</v>
      </c>
      <c r="J57" s="5">
        <v>8</v>
      </c>
      <c r="K57" s="10">
        <f t="shared" ref="K57:K102" si="1">ROUND(I57* J57/100,2)</f>
        <v>0</v>
      </c>
      <c r="L57" s="15">
        <f t="shared" ref="L57:L102" si="2">ROUND(I57+ K57,2)</f>
        <v>0</v>
      </c>
      <c r="M57" s="16"/>
    </row>
    <row r="58" spans="2:13" s="1" customFormat="1" ht="28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30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5">
        <f t="shared" si="2"/>
        <v>0</v>
      </c>
      <c r="M58" s="16"/>
    </row>
    <row r="59" spans="2:13" s="1" customFormat="1" ht="28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25</v>
      </c>
      <c r="G59" s="8">
        <v>221.6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5">
        <f t="shared" si="2"/>
        <v>0</v>
      </c>
      <c r="M59" s="16"/>
    </row>
    <row r="60" spans="2:13" s="1" customFormat="1" ht="28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100.8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5">
        <f t="shared" si="2"/>
        <v>0</v>
      </c>
      <c r="M60" s="16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21</v>
      </c>
      <c r="G61" s="8">
        <v>1.8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5">
        <f t="shared" si="2"/>
        <v>0</v>
      </c>
      <c r="M61" s="16"/>
    </row>
    <row r="62" spans="2:13" s="1" customFormat="1" ht="38.85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21</v>
      </c>
      <c r="G62" s="8">
        <v>15.98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5">
        <f t="shared" si="2"/>
        <v>0</v>
      </c>
      <c r="M62" s="16"/>
    </row>
    <row r="63" spans="2:13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21</v>
      </c>
      <c r="G63" s="8">
        <v>0.53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5">
        <f t="shared" si="2"/>
        <v>0</v>
      </c>
      <c r="M63" s="16"/>
    </row>
    <row r="64" spans="2:13" s="1" customFormat="1" ht="28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21</v>
      </c>
      <c r="G64" s="8">
        <v>1.1499999999999999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5">
        <f t="shared" si="2"/>
        <v>0</v>
      </c>
      <c r="M64" s="16"/>
    </row>
    <row r="65" spans="2:13" s="1" customFormat="1" ht="19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47</v>
      </c>
      <c r="G65" s="8">
        <v>1.07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5">
        <f t="shared" si="2"/>
        <v>0</v>
      </c>
      <c r="M65" s="16"/>
    </row>
    <row r="66" spans="2:13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47</v>
      </c>
      <c r="G66" s="8">
        <v>34.700000000000003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5">
        <f t="shared" si="2"/>
        <v>0</v>
      </c>
      <c r="M66" s="16"/>
    </row>
    <row r="67" spans="2:13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47</v>
      </c>
      <c r="G67" s="8">
        <v>28.49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5">
        <f t="shared" si="2"/>
        <v>0</v>
      </c>
      <c r="M67" s="16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47</v>
      </c>
      <c r="G68" s="8">
        <v>38.97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5">
        <f t="shared" si="2"/>
        <v>0</v>
      </c>
      <c r="M68" s="16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47</v>
      </c>
      <c r="G69" s="8">
        <v>13.92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5">
        <f t="shared" si="2"/>
        <v>0</v>
      </c>
      <c r="M69" s="16"/>
    </row>
    <row r="70" spans="2:13" s="1" customFormat="1" ht="28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47</v>
      </c>
      <c r="G70" s="8">
        <v>18.559999999999999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5">
        <f t="shared" si="2"/>
        <v>0</v>
      </c>
      <c r="M70" s="16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14</v>
      </c>
      <c r="G71" s="8">
        <v>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5">
        <f t="shared" si="2"/>
        <v>0</v>
      </c>
      <c r="M71" s="16"/>
    </row>
    <row r="72" spans="2:13" s="1" customFormat="1" ht="19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69</v>
      </c>
      <c r="G72" s="8">
        <v>0.38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5">
        <f t="shared" si="2"/>
        <v>0</v>
      </c>
      <c r="M72" s="16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69</v>
      </c>
      <c r="G73" s="8">
        <v>115.42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5">
        <f t="shared" si="2"/>
        <v>0</v>
      </c>
      <c r="M73" s="16"/>
    </row>
    <row r="74" spans="2:13" s="1" customFormat="1" ht="28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69</v>
      </c>
      <c r="G74" s="8">
        <v>3.95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5">
        <f t="shared" si="2"/>
        <v>0</v>
      </c>
      <c r="M74" s="16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69</v>
      </c>
      <c r="G75" s="8">
        <v>8.58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5">
        <f t="shared" si="2"/>
        <v>0</v>
      </c>
      <c r="M75" s="16"/>
    </row>
    <row r="76" spans="2:13" s="1" customFormat="1" ht="19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69</v>
      </c>
      <c r="G76" s="8">
        <v>128.33000000000001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5">
        <f t="shared" si="2"/>
        <v>0</v>
      </c>
      <c r="M76" s="16"/>
    </row>
    <row r="77" spans="2:13" s="1" customFormat="1" ht="28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21</v>
      </c>
      <c r="G77" s="8">
        <v>13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5">
        <f t="shared" si="2"/>
        <v>0</v>
      </c>
      <c r="M77" s="16"/>
    </row>
    <row r="78" spans="2:13" s="1" customFormat="1" ht="28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21</v>
      </c>
      <c r="G78" s="8">
        <v>10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5">
        <f t="shared" si="2"/>
        <v>0</v>
      </c>
      <c r="M78" s="16"/>
    </row>
    <row r="79" spans="2:13" s="1" customFormat="1" ht="28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21</v>
      </c>
      <c r="G79" s="8">
        <v>6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5">
        <f t="shared" si="2"/>
        <v>0</v>
      </c>
      <c r="M79" s="16"/>
    </row>
    <row r="80" spans="2:13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21</v>
      </c>
      <c r="G80" s="8">
        <v>16.79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5">
        <f t="shared" si="2"/>
        <v>0</v>
      </c>
      <c r="M80" s="16"/>
    </row>
    <row r="81" spans="2:13" s="1" customFormat="1" ht="19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21</v>
      </c>
      <c r="G81" s="8">
        <v>11.36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5">
        <f t="shared" si="2"/>
        <v>0</v>
      </c>
      <c r="M81" s="16"/>
    </row>
    <row r="82" spans="2:13" s="1" customFormat="1" ht="28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21</v>
      </c>
      <c r="G82" s="8">
        <v>19.63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5">
        <f t="shared" si="2"/>
        <v>0</v>
      </c>
      <c r="M82" s="16"/>
    </row>
    <row r="83" spans="2:13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103</v>
      </c>
      <c r="G83" s="8">
        <v>11.6</v>
      </c>
      <c r="H83" s="11">
        <v>0</v>
      </c>
      <c r="I83" s="10">
        <f t="shared" si="0"/>
        <v>0</v>
      </c>
      <c r="J83" s="5">
        <v>23</v>
      </c>
      <c r="K83" s="10">
        <f t="shared" si="1"/>
        <v>0</v>
      </c>
      <c r="L83" s="15">
        <f t="shared" si="2"/>
        <v>0</v>
      </c>
      <c r="M83" s="16"/>
    </row>
    <row r="84" spans="2:13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107</v>
      </c>
      <c r="G84" s="8">
        <v>77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5">
        <f t="shared" si="2"/>
        <v>0</v>
      </c>
      <c r="M84" s="16"/>
    </row>
    <row r="85" spans="2:13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107</v>
      </c>
      <c r="G85" s="8">
        <v>22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5">
        <f t="shared" si="2"/>
        <v>0</v>
      </c>
      <c r="M85" s="16"/>
    </row>
    <row r="86" spans="2:13" s="1" customFormat="1" ht="28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14</v>
      </c>
      <c r="G86" s="8">
        <v>5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5">
        <f t="shared" si="2"/>
        <v>0</v>
      </c>
      <c r="M86" s="16"/>
    </row>
    <row r="87" spans="2:13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116</v>
      </c>
      <c r="F87" s="6" t="s">
        <v>21</v>
      </c>
      <c r="G87" s="8">
        <v>0.92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5">
        <f t="shared" si="2"/>
        <v>0</v>
      </c>
      <c r="M87" s="16"/>
    </row>
    <row r="88" spans="2:13" s="1" customFormat="1" ht="19.7" customHeight="1" x14ac:dyDescent="0.2">
      <c r="B88" s="5">
        <v>39</v>
      </c>
      <c r="C88" s="6" t="s">
        <v>117</v>
      </c>
      <c r="D88" s="6" t="s">
        <v>118</v>
      </c>
      <c r="E88" s="7" t="s">
        <v>119</v>
      </c>
      <c r="F88" s="6" t="s">
        <v>21</v>
      </c>
      <c r="G88" s="8">
        <v>25.09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5">
        <f t="shared" si="2"/>
        <v>0</v>
      </c>
      <c r="M88" s="16"/>
    </row>
    <row r="89" spans="2:13" s="1" customFormat="1" ht="19.7" customHeight="1" x14ac:dyDescent="0.2">
      <c r="B89" s="5">
        <v>40</v>
      </c>
      <c r="C89" s="6" t="s">
        <v>120</v>
      </c>
      <c r="D89" s="6" t="s">
        <v>121</v>
      </c>
      <c r="E89" s="7" t="s">
        <v>122</v>
      </c>
      <c r="F89" s="6" t="s">
        <v>123</v>
      </c>
      <c r="G89" s="8">
        <v>327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5">
        <f t="shared" si="2"/>
        <v>0</v>
      </c>
      <c r="M89" s="16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123</v>
      </c>
      <c r="G90" s="8">
        <v>69.5</v>
      </c>
      <c r="H90" s="11">
        <v>0</v>
      </c>
      <c r="I90" s="10">
        <f t="shared" si="0"/>
        <v>0</v>
      </c>
      <c r="J90" s="5">
        <v>8</v>
      </c>
      <c r="K90" s="10">
        <f t="shared" si="1"/>
        <v>0</v>
      </c>
      <c r="L90" s="15">
        <f t="shared" si="2"/>
        <v>0</v>
      </c>
      <c r="M90" s="16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123</v>
      </c>
      <c r="G91" s="8">
        <v>100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5">
        <f t="shared" si="2"/>
        <v>0</v>
      </c>
      <c r="M91" s="16"/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123</v>
      </c>
      <c r="G92" s="8">
        <v>100.5</v>
      </c>
      <c r="H92" s="11">
        <v>0</v>
      </c>
      <c r="I92" s="10">
        <f t="shared" si="0"/>
        <v>0</v>
      </c>
      <c r="J92" s="5">
        <v>8</v>
      </c>
      <c r="K92" s="10">
        <f t="shared" si="1"/>
        <v>0</v>
      </c>
      <c r="L92" s="15">
        <f t="shared" si="2"/>
        <v>0</v>
      </c>
      <c r="M92" s="16"/>
    </row>
    <row r="93" spans="2:13" s="1" customFormat="1" ht="28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123</v>
      </c>
      <c r="G93" s="8">
        <v>32</v>
      </c>
      <c r="H93" s="11">
        <v>0</v>
      </c>
      <c r="I93" s="10">
        <f t="shared" si="0"/>
        <v>0</v>
      </c>
      <c r="J93" s="5">
        <v>8</v>
      </c>
      <c r="K93" s="10">
        <f t="shared" si="1"/>
        <v>0</v>
      </c>
      <c r="L93" s="15">
        <f t="shared" si="2"/>
        <v>0</v>
      </c>
      <c r="M93" s="16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69</v>
      </c>
      <c r="G94" s="8">
        <v>23.09</v>
      </c>
      <c r="H94" s="11">
        <v>0</v>
      </c>
      <c r="I94" s="10">
        <f t="shared" si="0"/>
        <v>0</v>
      </c>
      <c r="J94" s="5">
        <v>8</v>
      </c>
      <c r="K94" s="10">
        <f t="shared" si="1"/>
        <v>0</v>
      </c>
      <c r="L94" s="15">
        <f t="shared" si="2"/>
        <v>0</v>
      </c>
      <c r="M94" s="16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21</v>
      </c>
      <c r="G95" s="8">
        <v>5.0199999999999996</v>
      </c>
      <c r="H95" s="11">
        <v>0</v>
      </c>
      <c r="I95" s="10">
        <f t="shared" si="0"/>
        <v>0</v>
      </c>
      <c r="J95" s="5">
        <v>8</v>
      </c>
      <c r="K95" s="10">
        <f t="shared" si="1"/>
        <v>0</v>
      </c>
      <c r="L95" s="15">
        <f t="shared" si="2"/>
        <v>0</v>
      </c>
      <c r="M95" s="16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21</v>
      </c>
      <c r="G96" s="8">
        <v>3.73</v>
      </c>
      <c r="H96" s="11">
        <v>0</v>
      </c>
      <c r="I96" s="10">
        <f t="shared" si="0"/>
        <v>0</v>
      </c>
      <c r="J96" s="5">
        <v>8</v>
      </c>
      <c r="K96" s="10">
        <f t="shared" si="1"/>
        <v>0</v>
      </c>
      <c r="L96" s="15">
        <f t="shared" si="2"/>
        <v>0</v>
      </c>
      <c r="M96" s="16"/>
    </row>
    <row r="97" spans="2:14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147</v>
      </c>
      <c r="F97" s="6" t="s">
        <v>47</v>
      </c>
      <c r="G97" s="8">
        <v>0.15</v>
      </c>
      <c r="H97" s="11">
        <v>0</v>
      </c>
      <c r="I97" s="10">
        <f t="shared" si="0"/>
        <v>0</v>
      </c>
      <c r="J97" s="5">
        <v>8</v>
      </c>
      <c r="K97" s="10">
        <f t="shared" si="1"/>
        <v>0</v>
      </c>
      <c r="L97" s="15">
        <f t="shared" si="2"/>
        <v>0</v>
      </c>
      <c r="M97" s="16"/>
    </row>
    <row r="98" spans="2:14" s="1" customFormat="1" ht="19.7" customHeight="1" x14ac:dyDescent="0.2">
      <c r="B98" s="5">
        <v>49</v>
      </c>
      <c r="C98" s="6" t="s">
        <v>148</v>
      </c>
      <c r="D98" s="6" t="s">
        <v>149</v>
      </c>
      <c r="E98" s="7" t="s">
        <v>122</v>
      </c>
      <c r="F98" s="6" t="s">
        <v>123</v>
      </c>
      <c r="G98" s="8">
        <v>26</v>
      </c>
      <c r="H98" s="11">
        <v>0</v>
      </c>
      <c r="I98" s="10">
        <f t="shared" si="0"/>
        <v>0</v>
      </c>
      <c r="J98" s="5">
        <v>8</v>
      </c>
      <c r="K98" s="10">
        <f t="shared" si="1"/>
        <v>0</v>
      </c>
      <c r="L98" s="15">
        <f t="shared" si="2"/>
        <v>0</v>
      </c>
      <c r="M98" s="16"/>
    </row>
    <row r="99" spans="2:14" s="1" customFormat="1" ht="19.7" customHeight="1" x14ac:dyDescent="0.2">
      <c r="B99" s="5">
        <v>50</v>
      </c>
      <c r="C99" s="6" t="s">
        <v>150</v>
      </c>
      <c r="D99" s="6" t="s">
        <v>151</v>
      </c>
      <c r="E99" s="7" t="s">
        <v>126</v>
      </c>
      <c r="F99" s="6" t="s">
        <v>123</v>
      </c>
      <c r="G99" s="8">
        <v>1</v>
      </c>
      <c r="H99" s="11">
        <v>0</v>
      </c>
      <c r="I99" s="10">
        <f t="shared" si="0"/>
        <v>0</v>
      </c>
      <c r="J99" s="5">
        <v>8</v>
      </c>
      <c r="K99" s="10">
        <f t="shared" si="1"/>
        <v>0</v>
      </c>
      <c r="L99" s="15">
        <f t="shared" si="2"/>
        <v>0</v>
      </c>
      <c r="M99" s="16"/>
    </row>
    <row r="100" spans="2:14" s="1" customFormat="1" ht="19.7" customHeight="1" x14ac:dyDescent="0.2">
      <c r="B100" s="5">
        <v>51</v>
      </c>
      <c r="C100" s="6" t="s">
        <v>152</v>
      </c>
      <c r="D100" s="6" t="s">
        <v>153</v>
      </c>
      <c r="E100" s="7" t="s">
        <v>129</v>
      </c>
      <c r="F100" s="6" t="s">
        <v>123</v>
      </c>
      <c r="G100" s="8">
        <v>3</v>
      </c>
      <c r="H100" s="11">
        <v>0</v>
      </c>
      <c r="I100" s="10">
        <f t="shared" si="0"/>
        <v>0</v>
      </c>
      <c r="J100" s="5">
        <v>8</v>
      </c>
      <c r="K100" s="10">
        <f t="shared" si="1"/>
        <v>0</v>
      </c>
      <c r="L100" s="15">
        <f t="shared" si="2"/>
        <v>0</v>
      </c>
      <c r="M100" s="16"/>
    </row>
    <row r="101" spans="2:14" s="1" customFormat="1" ht="19.7" customHeight="1" x14ac:dyDescent="0.2">
      <c r="B101" s="5">
        <v>52</v>
      </c>
      <c r="C101" s="6" t="s">
        <v>154</v>
      </c>
      <c r="D101" s="6" t="s">
        <v>155</v>
      </c>
      <c r="E101" s="7" t="s">
        <v>156</v>
      </c>
      <c r="F101" s="6" t="s">
        <v>123</v>
      </c>
      <c r="G101" s="8">
        <v>1</v>
      </c>
      <c r="H101" s="11">
        <v>0</v>
      </c>
      <c r="I101" s="10">
        <f t="shared" si="0"/>
        <v>0</v>
      </c>
      <c r="J101" s="5">
        <v>8</v>
      </c>
      <c r="K101" s="10">
        <f t="shared" si="1"/>
        <v>0</v>
      </c>
      <c r="L101" s="15">
        <f t="shared" si="2"/>
        <v>0</v>
      </c>
      <c r="M101" s="16"/>
    </row>
    <row r="102" spans="2:14" s="1" customFormat="1" ht="19.7" customHeight="1" x14ac:dyDescent="0.2">
      <c r="B102" s="5">
        <v>53</v>
      </c>
      <c r="C102" s="6" t="s">
        <v>157</v>
      </c>
      <c r="D102" s="6" t="s">
        <v>158</v>
      </c>
      <c r="E102" s="7" t="s">
        <v>132</v>
      </c>
      <c r="F102" s="6" t="s">
        <v>123</v>
      </c>
      <c r="G102" s="8">
        <v>7</v>
      </c>
      <c r="H102" s="11">
        <v>0</v>
      </c>
      <c r="I102" s="10">
        <f t="shared" si="0"/>
        <v>0</v>
      </c>
      <c r="J102" s="5">
        <v>8</v>
      </c>
      <c r="K102" s="10">
        <f t="shared" si="1"/>
        <v>0</v>
      </c>
      <c r="L102" s="15">
        <f t="shared" si="2"/>
        <v>0</v>
      </c>
      <c r="M102" s="16"/>
    </row>
    <row r="103" spans="2:14" s="1" customFormat="1" ht="55.9" customHeight="1" x14ac:dyDescent="0.2"/>
    <row r="104" spans="2:14" s="1" customFormat="1" ht="21.4" customHeight="1" x14ac:dyDescent="0.2">
      <c r="B104" s="40" t="s">
        <v>159</v>
      </c>
      <c r="C104" s="40"/>
      <c r="D104" s="40"/>
      <c r="E104" s="40"/>
      <c r="F104" s="23">
        <f>ROUND(I32+I37+I42+I43+I48+I49+I54+I57+I58+I59+I60+I61+I62+I63+I64+I65+I66+I67+I68+I69+I70+I71+I72+I73+I74+I75+I76+I77+I78+I79+I80+I81+I82+I83+I84+I85+I86+I87+I88+I89+I90+I91+I92+I93+I94+I95+I96+I97+I98+I99+I100+I101+I102,2)</f>
        <v>0</v>
      </c>
      <c r="G104" s="24"/>
      <c r="H104" s="24"/>
      <c r="I104" s="24"/>
      <c r="J104" s="24"/>
      <c r="K104" s="24"/>
      <c r="L104" s="24"/>
      <c r="M104" s="25"/>
    </row>
    <row r="105" spans="2:14" s="1" customFormat="1" ht="21.4" customHeight="1" x14ac:dyDescent="0.2">
      <c r="B105" s="40" t="s">
        <v>160</v>
      </c>
      <c r="C105" s="40"/>
      <c r="D105" s="40"/>
      <c r="E105" s="40"/>
      <c r="F105" s="26">
        <f>ROUND(L32+L37+L42+L43+L48+L49+L54+L57+L58+L59+L60+L61+L62+L63+L64+L65+L66+L67+L68+L69+L70+L71+L72+L73+L74+L75+L76+L77+L78+L79+L80+L81+L82+L83+L84+L85+L86+L87+L88+L89+L90+L91+L92+L93+L94+L95+L96+L97+L98+L99+L100+L101+L102,2)</f>
        <v>0</v>
      </c>
      <c r="G105" s="27"/>
      <c r="H105" s="27"/>
      <c r="I105" s="27"/>
      <c r="J105" s="27"/>
      <c r="K105" s="27"/>
      <c r="L105" s="27"/>
      <c r="M105" s="28"/>
    </row>
    <row r="106" spans="2:14" s="1" customFormat="1" ht="11.1" customHeight="1" x14ac:dyDescent="0.2"/>
    <row r="107" spans="2:14" s="1" customFormat="1" ht="80.099999999999994" customHeight="1" x14ac:dyDescent="0.2">
      <c r="B107" s="32" t="s">
        <v>179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110.1" customHeight="1" x14ac:dyDescent="0.2">
      <c r="B109" s="32" t="s">
        <v>180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5.25" customHeight="1" x14ac:dyDescent="0.2"/>
    <row r="111" spans="2:14" s="1" customFormat="1" ht="110.1" customHeight="1" x14ac:dyDescent="0.2">
      <c r="B111" s="33" t="s">
        <v>181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</row>
    <row r="112" spans="2:14" s="1" customFormat="1" ht="5.25" customHeight="1" x14ac:dyDescent="0.2"/>
    <row r="113" spans="2:14" s="1" customFormat="1" ht="37.9" customHeight="1" x14ac:dyDescent="0.2">
      <c r="C113" s="21" t="s">
        <v>161</v>
      </c>
      <c r="D113" s="21"/>
      <c r="E113" s="21"/>
      <c r="F113" s="29" t="s">
        <v>162</v>
      </c>
      <c r="G113" s="29"/>
      <c r="H113" s="29"/>
      <c r="I113" s="29"/>
      <c r="J113" s="29"/>
      <c r="K113" s="29"/>
      <c r="L113" s="29"/>
    </row>
    <row r="114" spans="2:14" s="1" customFormat="1" ht="28.7" customHeight="1" x14ac:dyDescent="0.2">
      <c r="C114" s="22"/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2:14" s="1" customFormat="1" ht="28.7" customHeight="1" x14ac:dyDescent="0.2"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2:14" s="1" customFormat="1" ht="28.7" customHeight="1" x14ac:dyDescent="0.2"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2:14" s="1" customFormat="1" ht="28.7" customHeight="1" x14ac:dyDescent="0.2"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2:14" s="1" customFormat="1" ht="2.65" customHeight="1" x14ac:dyDescent="0.2"/>
    <row r="119" spans="2:14" s="1" customFormat="1" ht="203.1" customHeight="1" x14ac:dyDescent="0.2">
      <c r="B119" s="32" t="s">
        <v>182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2.65" customHeight="1" x14ac:dyDescent="0.2"/>
    <row r="121" spans="2:14" s="1" customFormat="1" ht="36.950000000000003" customHeight="1" x14ac:dyDescent="0.2">
      <c r="B121" s="41" t="s">
        <v>183</v>
      </c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</row>
    <row r="122" spans="2:14" s="1" customFormat="1" ht="2.65" customHeight="1" x14ac:dyDescent="0.2"/>
    <row r="123" spans="2:14" s="1" customFormat="1" ht="37.9" customHeight="1" x14ac:dyDescent="0.2">
      <c r="C123" s="21" t="s">
        <v>163</v>
      </c>
      <c r="D123" s="21"/>
      <c r="E123" s="21"/>
      <c r="F123" s="37" t="s">
        <v>164</v>
      </c>
      <c r="G123" s="37"/>
      <c r="H123" s="37"/>
      <c r="I123" s="37"/>
      <c r="J123" s="37"/>
      <c r="K123" s="37"/>
      <c r="L123" s="37"/>
    </row>
    <row r="124" spans="2:14" s="1" customFormat="1" ht="28.7" customHeight="1" x14ac:dyDescent="0.2"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2:14" s="1" customFormat="1" ht="28.7" customHeight="1" x14ac:dyDescent="0.2">
      <c r="C125" s="22"/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2:14" s="1" customFormat="1" ht="28.7" customHeight="1" x14ac:dyDescent="0.2">
      <c r="C126" s="22"/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2:14" s="1" customFormat="1" ht="28.7" customHeight="1" x14ac:dyDescent="0.2"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2:14" s="1" customFormat="1" ht="2.65" customHeight="1" x14ac:dyDescent="0.2"/>
    <row r="129" spans="2:14" s="1" customFormat="1" ht="159.94999999999999" customHeight="1" x14ac:dyDescent="0.2">
      <c r="B129" s="32" t="s">
        <v>184</v>
      </c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</row>
    <row r="130" spans="2:14" s="1" customFormat="1" ht="2.65" customHeight="1" x14ac:dyDescent="0.2"/>
    <row r="131" spans="2:14" s="1" customFormat="1" ht="54.95" customHeight="1" x14ac:dyDescent="0.2">
      <c r="B131" s="32" t="s">
        <v>185</v>
      </c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</row>
    <row r="132" spans="2:14" s="1" customFormat="1" ht="2.65" customHeight="1" x14ac:dyDescent="0.2"/>
    <row r="133" spans="2:14" s="1" customFormat="1" ht="60" customHeight="1" x14ac:dyDescent="0.2">
      <c r="B133" s="33" t="s">
        <v>186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</row>
    <row r="134" spans="2:14" s="1" customFormat="1" ht="2.65" customHeight="1" x14ac:dyDescent="0.2"/>
    <row r="135" spans="2:14" s="1" customFormat="1" ht="48" customHeight="1" x14ac:dyDescent="0.2">
      <c r="B135" s="33" t="s">
        <v>187</v>
      </c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</row>
    <row r="136" spans="2:14" s="1" customFormat="1" ht="2.65" customHeight="1" x14ac:dyDescent="0.2"/>
    <row r="137" spans="2:14" s="1" customFormat="1" ht="125.1" customHeight="1" x14ac:dyDescent="0.2">
      <c r="B137" s="32" t="s">
        <v>188</v>
      </c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</row>
    <row r="138" spans="2:14" s="1" customFormat="1" ht="2.65" customHeight="1" x14ac:dyDescent="0.2"/>
    <row r="139" spans="2:14" s="1" customFormat="1" ht="84.95" customHeight="1" x14ac:dyDescent="0.2">
      <c r="B139" s="32" t="s">
        <v>189</v>
      </c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</row>
    <row r="140" spans="2:14" s="1" customFormat="1" ht="86.85" customHeight="1" x14ac:dyDescent="0.2"/>
    <row r="141" spans="2:14" s="1" customFormat="1" ht="17.649999999999999" customHeight="1" x14ac:dyDescent="0.2">
      <c r="J141" s="38" t="s">
        <v>190</v>
      </c>
      <c r="K141" s="38"/>
      <c r="L141" s="38"/>
    </row>
    <row r="142" spans="2:14" s="1" customFormat="1" ht="145.15" customHeight="1" x14ac:dyDescent="0.2"/>
    <row r="143" spans="2:14" s="1" customFormat="1" ht="81.599999999999994" customHeight="1" x14ac:dyDescent="0.2">
      <c r="B143" s="34" t="s">
        <v>191</v>
      </c>
      <c r="C143" s="34"/>
      <c r="D143" s="34"/>
      <c r="E143" s="34"/>
      <c r="F143" s="34"/>
      <c r="G143" s="34"/>
      <c r="H143" s="34"/>
      <c r="I143" s="34"/>
      <c r="J143" s="34"/>
      <c r="K143" s="34"/>
    </row>
  </sheetData>
  <mergeCells count="117">
    <mergeCell ref="B119:N119"/>
    <mergeCell ref="B121:N121"/>
    <mergeCell ref="B129:N129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B131:N131"/>
    <mergeCell ref="B133:N133"/>
    <mergeCell ref="B135:N135"/>
    <mergeCell ref="B137:N137"/>
    <mergeCell ref="B139:N139"/>
    <mergeCell ref="B143:K143"/>
    <mergeCell ref="B24:M24"/>
    <mergeCell ref="B26:M26"/>
    <mergeCell ref="B29:L29"/>
    <mergeCell ref="B34:L34"/>
    <mergeCell ref="B39:L39"/>
    <mergeCell ref="C117:E117"/>
    <mergeCell ref="C123:E123"/>
    <mergeCell ref="C124:E124"/>
    <mergeCell ref="C125:E125"/>
    <mergeCell ref="C126:E126"/>
    <mergeCell ref="C127:E127"/>
    <mergeCell ref="F117:L117"/>
    <mergeCell ref="F123:L123"/>
    <mergeCell ref="F124:L124"/>
    <mergeCell ref="F125:L125"/>
    <mergeCell ref="F126:L126"/>
    <mergeCell ref="F127:L127"/>
    <mergeCell ref="J141:L141"/>
    <mergeCell ref="C113:E113"/>
    <mergeCell ref="C114:E114"/>
    <mergeCell ref="C115:E115"/>
    <mergeCell ref="C116:E116"/>
    <mergeCell ref="C16:E16"/>
    <mergeCell ref="C18:E18"/>
    <mergeCell ref="C20:E20"/>
    <mergeCell ref="C22:E22"/>
    <mergeCell ref="F104:M104"/>
    <mergeCell ref="F105:M105"/>
    <mergeCell ref="F113:L113"/>
    <mergeCell ref="F114:L114"/>
    <mergeCell ref="F115:L115"/>
    <mergeCell ref="F116:L116"/>
    <mergeCell ref="L64:M64"/>
    <mergeCell ref="L65:M65"/>
    <mergeCell ref="L66:M66"/>
    <mergeCell ref="B104:E104"/>
    <mergeCell ref="B105:E105"/>
    <mergeCell ref="B107:N107"/>
    <mergeCell ref="B109:N109"/>
    <mergeCell ref="B111:N111"/>
    <mergeCell ref="J2:P2"/>
    <mergeCell ref="L100:M100"/>
    <mergeCell ref="L101:M101"/>
    <mergeCell ref="L102:M10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B4:E4"/>
    <mergeCell ref="B45:L45"/>
    <mergeCell ref="B51:L51"/>
    <mergeCell ref="B6:E6"/>
    <mergeCell ref="B8:E8"/>
    <mergeCell ref="F14:I14"/>
    <mergeCell ref="H11:O12"/>
    <mergeCell ref="B10:E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Jenoch</cp:lastModifiedBy>
  <dcterms:created xsi:type="dcterms:W3CDTF">2025-10-24T09:58:39Z</dcterms:created>
  <dcterms:modified xsi:type="dcterms:W3CDTF">2025-10-24T10:06:48Z</dcterms:modified>
</cp:coreProperties>
</file>